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4115" windowHeight="4935" activeTab="0"/>
  </bookViews>
  <sheets>
    <sheet name="Money management" sheetId="1" r:id="rId1"/>
    <sheet name="Currency pair" sheetId="2" r:id="rId2"/>
    <sheet name="Currencies" sheetId="3" r:id="rId3"/>
  </sheets>
  <definedNames>
    <definedName name="Valutakurser_for_investorer_på_MSN_MoneyCentral" localSheetId="2">'Currencies'!$A$1:$I$57</definedName>
  </definedNames>
  <calcPr fullCalcOnLoad="1"/>
</workbook>
</file>

<file path=xl/sharedStrings.xml><?xml version="1.0" encoding="utf-8"?>
<sst xmlns="http://schemas.openxmlformats.org/spreadsheetml/2006/main" count="82" uniqueCount="82">
  <si>
    <t>Lots:</t>
  </si>
  <si>
    <t>EUR/USD</t>
  </si>
  <si>
    <t>GBP/USD</t>
  </si>
  <si>
    <t>EUR/GBP</t>
  </si>
  <si>
    <t>AUD/USD</t>
  </si>
  <si>
    <t>Currency Rates Provided by MSN Money</t>
  </si>
  <si>
    <t>Click here to visit MSN Money</t>
  </si>
  <si>
    <t>Name</t>
  </si>
  <si>
    <t>In US$</t>
  </si>
  <si>
    <t xml:space="preserve">   Per US$</t>
  </si>
  <si>
    <t>Argentine Peso to US Dollar</t>
  </si>
  <si>
    <t>Australian Dollar to US Dollar</t>
  </si>
  <si>
    <t>Bahraini Dinar to US Dollar</t>
  </si>
  <si>
    <t>Bolivian Boliviano to US Dollar</t>
  </si>
  <si>
    <t>Brazilian Real to US Dollar</t>
  </si>
  <si>
    <t>British Pound to US Dollar</t>
  </si>
  <si>
    <t>Canadian Dollar to US Dollar</t>
  </si>
  <si>
    <t>Chile Peso to US Dollar</t>
  </si>
  <si>
    <t>Chinese Yuan to US Dollar</t>
  </si>
  <si>
    <t>Colombian Peso to US Dollar</t>
  </si>
  <si>
    <t>Czech Koruna to US Dollar</t>
  </si>
  <si>
    <t>Danish Krone to US Dollar</t>
  </si>
  <si>
    <t>Euro to US Dollar</t>
  </si>
  <si>
    <t>Egyptian Pound* to US Dollar</t>
  </si>
  <si>
    <t>Hong Kong Dollar to US Dollar</t>
  </si>
  <si>
    <t>Hungarian Forint to US Dollar</t>
  </si>
  <si>
    <t>Indian Rupee to US Dollar</t>
  </si>
  <si>
    <t>Indonesia Rupiah to US Dollar</t>
  </si>
  <si>
    <t>Japanese Yen to US Dollar</t>
  </si>
  <si>
    <t>Jordanian Dinar to US Dollar</t>
  </si>
  <si>
    <t>Kenyan Shilling to US Dollar</t>
  </si>
  <si>
    <t>South Korean Won to US Dollar</t>
  </si>
  <si>
    <t>Kuwaiti Dinar to US Dollar</t>
  </si>
  <si>
    <t>Morocco Dirham to US Dollar</t>
  </si>
  <si>
    <t>Malaysian Ringgit to US Dollar</t>
  </si>
  <si>
    <t>Mexican Peso to US Dollar</t>
  </si>
  <si>
    <t>Norwegian Krone to US Dollar</t>
  </si>
  <si>
    <t>Omani Rial to US Dollar</t>
  </si>
  <si>
    <t>Peruvian New Sol to US Dollar</t>
  </si>
  <si>
    <t>Philippine Peso to US Dollar</t>
  </si>
  <si>
    <t>Pakistani Rupee to US Dollar</t>
  </si>
  <si>
    <t>Saudi Riyal to US Dollar</t>
  </si>
  <si>
    <t>Singapore Dollar to US Dollar</t>
  </si>
  <si>
    <t>South African Rand to US Dollar</t>
  </si>
  <si>
    <t>Swedish Krona to US Dollar</t>
  </si>
  <si>
    <t>Swiss Franc to US Dollar</t>
  </si>
  <si>
    <t>Taiwan Dollar to US Dollar</t>
  </si>
  <si>
    <t>Thai Baht to US Dollar</t>
  </si>
  <si>
    <t>Tunisian Dinar to US Dollar</t>
  </si>
  <si>
    <t>Emirati Dirham to US Dollar</t>
  </si>
  <si>
    <t>United States Dollar</t>
  </si>
  <si>
    <t>Venezuelan Bolivar to US Dollar</t>
  </si>
  <si>
    <t>MSN Money</t>
  </si>
  <si>
    <t>Microsoft Office Update</t>
  </si>
  <si>
    <t>Discover Investor's tools, columns, and more!</t>
  </si>
  <si>
    <t>Get the latest from Microsoft Office</t>
  </si>
  <si>
    <t>Privacy</t>
  </si>
  <si>
    <t>Legal</t>
  </si>
  <si>
    <t>Advertise</t>
  </si>
  <si>
    <t>MSN Worldwide</t>
  </si>
  <si>
    <t>About our ads</t>
  </si>
  <si>
    <t>© 2011 Microsoft</t>
  </si>
  <si>
    <t>USD/CHF</t>
  </si>
  <si>
    <t>USD/JPY</t>
  </si>
  <si>
    <t>USD/CAD</t>
  </si>
  <si>
    <t>AUD/NZD</t>
  </si>
  <si>
    <t>AUD/CAD</t>
  </si>
  <si>
    <t>AUD/JPY</t>
  </si>
  <si>
    <t>CHF/JPY</t>
  </si>
  <si>
    <t>EUR/AUD</t>
  </si>
  <si>
    <t>EUR/CHF</t>
  </si>
  <si>
    <t>EUR/JPY</t>
  </si>
  <si>
    <t>Calculating risk-reward</t>
  </si>
  <si>
    <t>Currency pair:</t>
  </si>
  <si>
    <t>Type of account:</t>
  </si>
  <si>
    <t>Stop-loss (pips):</t>
  </si>
  <si>
    <t>Profit (pips):</t>
  </si>
  <si>
    <t>Balance:</t>
  </si>
  <si>
    <t>Price:</t>
  </si>
  <si>
    <t>Profit ($):</t>
  </si>
  <si>
    <t>Stop-loss ($):</t>
  </si>
  <si>
    <t>Risk in %: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</si>
</sst>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\ 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20"/>
      <color indexed="8"/>
      <name val="Calibri"/>
      <family val="2"/>
    </font>
    <font>
      <sz val="20"/>
      <color indexed="17"/>
      <name val="Calibri"/>
      <family val="2"/>
    </font>
    <font>
      <sz val="20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3.5"/>
      <color indexed="9"/>
      <name val="Times Roman"/>
      <family val="0"/>
    </font>
    <font>
      <sz val="10"/>
      <color indexed="9"/>
      <name val="Arial"/>
      <family val="2"/>
    </font>
    <font>
      <b/>
      <sz val="11"/>
      <color indexed="10"/>
      <name val="Calibri"/>
      <family val="2"/>
    </font>
    <font>
      <sz val="20"/>
      <color indexed="9"/>
      <name val="Calibri"/>
      <family val="2"/>
    </font>
    <font>
      <b/>
      <sz val="16"/>
      <color indexed="9"/>
      <name val="Times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20"/>
      <color rgb="FF00B050"/>
      <name val="Calibri"/>
      <family val="2"/>
    </font>
    <font>
      <sz val="20"/>
      <color rgb="FFFF0000"/>
      <name val="Calibri"/>
      <family val="2"/>
    </font>
    <font>
      <u val="single"/>
      <sz val="10"/>
      <color rgb="FF0000FF"/>
      <name val="Arial"/>
      <family val="2"/>
    </font>
    <font>
      <b/>
      <sz val="13.5"/>
      <color rgb="FFFFFFFF"/>
      <name val="Times Roman"/>
      <family val="0"/>
    </font>
    <font>
      <sz val="10"/>
      <color rgb="FFFFFFFF"/>
      <name val="Arial"/>
      <family val="2"/>
    </font>
    <font>
      <b/>
      <sz val="11"/>
      <color rgb="FFFF0000"/>
      <name val="Calibri"/>
      <family val="2"/>
    </font>
    <font>
      <sz val="20"/>
      <color theme="0"/>
      <name val="Calibri"/>
      <family val="2"/>
    </font>
    <font>
      <b/>
      <sz val="16"/>
      <color rgb="FFFFFFFF"/>
      <name val="Times Rom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FFFFFF"/>
      </left>
      <right/>
      <top/>
      <bottom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/>
      <right style="thin">
        <color rgb="FF000080"/>
      </right>
      <top style="thin">
        <color rgb="FF000080"/>
      </top>
      <bottom style="thin">
        <color rgb="FF000080"/>
      </bottom>
    </border>
    <border>
      <left style="thin">
        <color rgb="FFFFFFFF"/>
      </left>
      <right style="thin">
        <color rgb="FFFFFFFF"/>
      </right>
      <top/>
      <bottom style="medium"/>
    </border>
    <border>
      <left/>
      <right style="thin">
        <color rgb="FFFFFFFF"/>
      </right>
      <top/>
      <bottom style="thin">
        <color rgb="FFFFFFFF"/>
      </bottom>
    </border>
    <border>
      <left/>
      <right style="thin">
        <color rgb="FFFFFFFF"/>
      </right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43" fontId="0" fillId="0" borderId="0" applyFont="0" applyFill="0" applyBorder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1" fontId="0" fillId="0" borderId="0" applyFont="0" applyFill="0" applyBorder="0" applyAlignment="0" applyProtection="0"/>
    <xf numFmtId="0" fontId="45" fillId="20" borderId="9" applyNumberFormat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2" fontId="48" fillId="33" borderId="10" xfId="0" applyNumberFormat="1" applyFont="1" applyFill="1" applyBorder="1" applyAlignment="1">
      <alignment horizontal="center"/>
    </xf>
    <xf numFmtId="2" fontId="49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4" fontId="47" fillId="33" borderId="10" xfId="48" applyNumberFormat="1" applyFont="1" applyFill="1" applyBorder="1" applyAlignment="1">
      <alignment horizontal="center"/>
    </xf>
    <xf numFmtId="0" fontId="35" fillId="0" borderId="0" xfId="37" applyAlignment="1">
      <alignment/>
    </xf>
    <xf numFmtId="0" fontId="50" fillId="0" borderId="11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34" borderId="12" xfId="0" applyFont="1" applyFill="1" applyBorder="1" applyAlignment="1">
      <alignment/>
    </xf>
    <xf numFmtId="0" fontId="51" fillId="34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wrapText="1"/>
    </xf>
    <xf numFmtId="0" fontId="2" fillId="35" borderId="15" xfId="0" applyFont="1" applyFill="1" applyBorder="1" applyAlignment="1">
      <alignment wrapText="1"/>
    </xf>
    <xf numFmtId="0" fontId="2" fillId="35" borderId="16" xfId="0" applyFont="1" applyFill="1" applyBorder="1" applyAlignment="1">
      <alignment/>
    </xf>
    <xf numFmtId="0" fontId="35" fillId="35" borderId="17" xfId="37" applyFill="1" applyBorder="1" applyAlignment="1">
      <alignment horizontal="center" wrapText="1"/>
    </xf>
    <xf numFmtId="0" fontId="52" fillId="34" borderId="18" xfId="0" applyFont="1" applyFill="1" applyBorder="1" applyAlignment="1">
      <alignment vertical="top" wrapText="1"/>
    </xf>
    <xf numFmtId="2" fontId="0" fillId="33" borderId="0" xfId="0" applyNumberFormat="1" applyFill="1" applyAlignment="1">
      <alignment/>
    </xf>
    <xf numFmtId="0" fontId="53" fillId="33" borderId="0" xfId="0" applyFont="1" applyFill="1" applyAlignment="1">
      <alignment/>
    </xf>
    <xf numFmtId="0" fontId="47" fillId="33" borderId="10" xfId="0" applyFont="1" applyFill="1" applyBorder="1" applyAlignment="1" applyProtection="1">
      <alignment horizontal="center"/>
      <protection locked="0"/>
    </xf>
    <xf numFmtId="0" fontId="54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48" fillId="33" borderId="0" xfId="0" applyFont="1" applyFill="1" applyAlignment="1">
      <alignment horizontal="center" vertical="center"/>
    </xf>
    <xf numFmtId="0" fontId="35" fillId="0" borderId="0" xfId="37" applyAlignment="1">
      <alignment horizontal="left" vertical="center" indent="1"/>
    </xf>
    <xf numFmtId="0" fontId="2" fillId="0" borderId="0" xfId="0" applyFont="1" applyAlignment="1">
      <alignment vertical="center"/>
    </xf>
    <xf numFmtId="0" fontId="55" fillId="34" borderId="11" xfId="0" applyFont="1" applyFill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35" fillId="0" borderId="19" xfId="37" applyBorder="1" applyAlignment="1">
      <alignment/>
    </xf>
    <xf numFmtId="0" fontId="35" fillId="0" borderId="20" xfId="37" applyBorder="1" applyAlignment="1">
      <alignment/>
    </xf>
    <xf numFmtId="0" fontId="35" fillId="0" borderId="21" xfId="37" applyBorder="1" applyAlignment="1">
      <alignment/>
    </xf>
    <xf numFmtId="0" fontId="2" fillId="0" borderId="0" xfId="0" applyFont="1" applyAlignment="1">
      <alignment/>
    </xf>
    <xf numFmtId="0" fontId="35" fillId="35" borderId="22" xfId="37" applyFill="1" applyBorder="1" applyAlignment="1">
      <alignment horizontal="center" wrapText="1"/>
    </xf>
    <xf numFmtId="0" fontId="35" fillId="35" borderId="23" xfId="37" applyFill="1" applyBorder="1" applyAlignment="1">
      <alignment horizontal="center" wrapText="1"/>
    </xf>
    <xf numFmtId="0" fontId="35" fillId="35" borderId="24" xfId="37" applyFill="1" applyBorder="1" applyAlignment="1">
      <alignment horizontal="center" wrapText="1"/>
    </xf>
    <xf numFmtId="0" fontId="52" fillId="34" borderId="25" xfId="0" applyFont="1" applyFill="1" applyBorder="1" applyAlignment="1">
      <alignment vertical="top" wrapText="1"/>
    </xf>
    <xf numFmtId="0" fontId="52" fillId="34" borderId="26" xfId="0" applyFont="1" applyFill="1" applyBorder="1" applyAlignment="1">
      <alignment vertical="top" wrapText="1"/>
    </xf>
    <xf numFmtId="0" fontId="52" fillId="34" borderId="27" xfId="0" applyFont="1" applyFill="1" applyBorder="1" applyAlignment="1">
      <alignment vertical="top" wrapText="1"/>
    </xf>
  </cellXfs>
  <cellStyles count="4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dxfs count="6">
    <dxf>
      <fill>
        <patternFill>
          <bgColor rgb="FFFFC7CE"/>
        </patternFill>
      </fill>
    </dxf>
    <dxf>
      <font>
        <color theme="9" tint="-0.4999699890613556"/>
      </font>
      <fill>
        <patternFill>
          <bgColor rgb="FFFF0000"/>
        </patternFill>
      </fill>
      <border>
        <left style="thin">
          <color theme="3" tint="-0.24993999302387238"/>
        </left>
        <right style="thin">
          <color theme="3" tint="-0.24993999302387238"/>
        </right>
        <top style="thin">
          <color theme="3" tint="-0.24993999302387238"/>
        </top>
        <bottom style="thin">
          <color theme="3" tint="-0.24993999302387238"/>
        </bottom>
      </border>
    </dxf>
    <dxf>
      <font>
        <b/>
        <i val="0"/>
        <color theme="9" tint="-0.24993999302387238"/>
      </font>
      <fill>
        <patternFill>
          <fgColor indexed="64"/>
          <bgColor indexed="10"/>
        </patternFill>
      </fill>
    </dxf>
    <dxf>
      <font>
        <b/>
        <i val="0"/>
        <color theme="9" tint="-0.24993999302387238"/>
      </font>
      <fill>
        <gradientFill degree="90">
          <stop position="0">
            <color rgb="FFFF0000"/>
          </stop>
          <stop position="1">
            <color theme="4"/>
          </stop>
        </gradientFill>
      </fill>
      <border/>
    </dxf>
    <dxf>
      <font>
        <color theme="9" tint="-0.4999699890613556"/>
      </font>
      <fill>
        <patternFill>
          <bgColor rgb="FFFF0000"/>
        </patternFill>
      </fill>
      <border>
        <left style="thin">
          <color theme="3" tint="-0.24993999302387238"/>
        </left>
        <right style="thin">
          <color theme="3" tint="-0.24993999302387238"/>
        </right>
        <top style="thin">
          <color theme="3" tint="-0.24993999302387238"/>
        </top>
        <bottom style="thin">
          <color theme="3" tint="-0.24993999302387238"/>
        </bottom>
      </border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90" zoomScaleNormal="90" zoomScalePageLayoutView="0" workbookViewId="0" topLeftCell="A1">
      <selection activeCell="E13" sqref="E13"/>
    </sheetView>
  </sheetViews>
  <sheetFormatPr defaultColWidth="11.421875" defaultRowHeight="15"/>
  <cols>
    <col min="1" max="4" width="11.421875" style="8" customWidth="1"/>
    <col min="5" max="5" width="16.28125" style="8" customWidth="1"/>
    <col min="6" max="16384" width="11.421875" style="8" customWidth="1"/>
  </cols>
  <sheetData>
    <row r="1" spans="1:9" ht="39" customHeight="1">
      <c r="A1" s="25" t="s">
        <v>72</v>
      </c>
      <c r="B1" s="25"/>
      <c r="C1" s="25"/>
      <c r="D1" s="25"/>
      <c r="E1" s="25"/>
      <c r="F1" s="5"/>
      <c r="G1" s="5"/>
      <c r="H1" s="5"/>
      <c r="I1" s="5"/>
    </row>
    <row r="2" spans="1:9" ht="15" customHeight="1">
      <c r="A2" s="4"/>
      <c r="B2" s="4"/>
      <c r="C2" s="4"/>
      <c r="D2" s="4"/>
      <c r="E2" s="4"/>
      <c r="F2" s="4"/>
      <c r="G2" s="4"/>
      <c r="H2" s="4"/>
      <c r="I2" s="4"/>
    </row>
    <row r="3" spans="1:9" ht="26.25">
      <c r="A3" s="1" t="s">
        <v>73</v>
      </c>
      <c r="B3" s="2"/>
      <c r="C3" s="2"/>
      <c r="D3" s="2"/>
      <c r="F3" s="23">
        <v>10</v>
      </c>
      <c r="G3" s="2"/>
      <c r="I3" s="2"/>
    </row>
    <row r="4" spans="1:9" ht="15" customHeight="1">
      <c r="A4" s="4"/>
      <c r="B4" s="4"/>
      <c r="C4" s="4"/>
      <c r="D4" s="4"/>
      <c r="E4" s="4"/>
      <c r="F4" s="4"/>
      <c r="G4" s="4"/>
      <c r="H4" s="4"/>
      <c r="I4" s="4"/>
    </row>
    <row r="5" spans="1:9" ht="26.25">
      <c r="A5" s="1" t="s">
        <v>74</v>
      </c>
      <c r="B5" s="2"/>
      <c r="C5" s="2"/>
      <c r="D5" s="2"/>
      <c r="E5" s="22">
        <v>100000</v>
      </c>
      <c r="F5" s="2"/>
      <c r="G5" s="2"/>
      <c r="I5" s="2"/>
    </row>
    <row r="6" spans="1:10" ht="15" customHeight="1">
      <c r="A6" s="4"/>
      <c r="B6" s="4"/>
      <c r="C6" s="4"/>
      <c r="D6" s="4"/>
      <c r="E6" s="4"/>
      <c r="F6" s="4"/>
      <c r="G6" s="4"/>
      <c r="H6" s="4"/>
      <c r="I6" s="4"/>
      <c r="J6" s="20"/>
    </row>
    <row r="7" spans="1:9" ht="26.25">
      <c r="A7" s="1" t="s">
        <v>76</v>
      </c>
      <c r="B7" s="2"/>
      <c r="C7" s="2"/>
      <c r="D7" s="2"/>
      <c r="E7" s="22">
        <v>20</v>
      </c>
      <c r="F7" s="2"/>
      <c r="G7" s="2"/>
      <c r="H7" s="2"/>
      <c r="I7" s="2"/>
    </row>
    <row r="8" spans="1:9" ht="12" customHeight="1">
      <c r="A8" s="1"/>
      <c r="B8" s="2"/>
      <c r="C8" s="2"/>
      <c r="D8" s="2"/>
      <c r="E8" s="3"/>
      <c r="F8" s="2"/>
      <c r="G8" s="2"/>
      <c r="H8" s="2"/>
      <c r="I8" s="2"/>
    </row>
    <row r="9" spans="1:9" ht="26.25">
      <c r="A9" s="1" t="s">
        <v>75</v>
      </c>
      <c r="B9" s="2"/>
      <c r="C9" s="2"/>
      <c r="D9" s="2"/>
      <c r="E9" s="22">
        <v>11</v>
      </c>
      <c r="F9" s="2"/>
      <c r="G9" s="2"/>
      <c r="H9" s="2"/>
      <c r="I9" s="2"/>
    </row>
    <row r="10" spans="1:9" ht="12" customHeight="1">
      <c r="A10" s="1"/>
      <c r="B10" s="2"/>
      <c r="C10" s="2"/>
      <c r="D10" s="2"/>
      <c r="E10" s="3"/>
      <c r="F10" s="2"/>
      <c r="G10" s="2"/>
      <c r="H10" s="2"/>
      <c r="I10" s="2"/>
    </row>
    <row r="11" spans="1:9" ht="26.25">
      <c r="A11" s="1" t="s">
        <v>77</v>
      </c>
      <c r="B11" s="2"/>
      <c r="C11" s="2"/>
      <c r="D11" s="2"/>
      <c r="E11" s="22">
        <v>1000</v>
      </c>
      <c r="F11" s="2"/>
      <c r="G11" s="2"/>
      <c r="H11" s="2"/>
      <c r="I11" s="2"/>
    </row>
    <row r="12" spans="1:9" ht="12" customHeight="1">
      <c r="A12" s="1"/>
      <c r="B12" s="2"/>
      <c r="C12" s="2"/>
      <c r="D12" s="2"/>
      <c r="E12" s="2"/>
      <c r="F12" s="2"/>
      <c r="G12" s="2"/>
      <c r="H12" s="2"/>
      <c r="I12" s="2"/>
    </row>
    <row r="13" spans="1:9" ht="26.25">
      <c r="A13" s="1" t="s">
        <v>78</v>
      </c>
      <c r="C13" s="1" t="str">
        <f>INDEX('Currency pair'!A1:A14,'Money management'!F3)</f>
        <v>EUR/USD</v>
      </c>
      <c r="D13" s="2"/>
      <c r="E13" s="22">
        <v>1.3838</v>
      </c>
      <c r="F13" s="2"/>
      <c r="G13" s="2"/>
      <c r="H13" s="2"/>
      <c r="I13" s="2"/>
    </row>
    <row r="14" spans="1:9" ht="12" customHeight="1">
      <c r="A14" s="1"/>
      <c r="B14" s="2"/>
      <c r="C14" s="2"/>
      <c r="D14" s="2"/>
      <c r="E14" s="2"/>
      <c r="F14" s="2"/>
      <c r="G14" s="2"/>
      <c r="H14" s="2"/>
      <c r="I14" s="2"/>
    </row>
    <row r="15" spans="1:9" ht="24.75" customHeight="1">
      <c r="A15" s="1" t="s">
        <v>0</v>
      </c>
      <c r="B15" s="2"/>
      <c r="C15" s="2"/>
      <c r="D15" s="2"/>
      <c r="E15" s="22">
        <v>0.2</v>
      </c>
      <c r="F15" s="2"/>
      <c r="G15" s="2"/>
      <c r="H15" s="2"/>
      <c r="I15" s="2"/>
    </row>
    <row r="16" spans="1:9" ht="12" customHeight="1">
      <c r="A16" s="1"/>
      <c r="B16" s="2"/>
      <c r="C16" s="2"/>
      <c r="D16" s="2"/>
      <c r="E16" s="2"/>
      <c r="F16" s="2"/>
      <c r="G16" s="2"/>
      <c r="H16" s="2"/>
      <c r="I16" s="2"/>
    </row>
    <row r="17" spans="1:9" ht="26.25">
      <c r="A17" s="1" t="s">
        <v>79</v>
      </c>
      <c r="B17" s="2"/>
      <c r="C17" s="2"/>
      <c r="D17" s="2"/>
      <c r="E17" s="6">
        <f>IF($E$13&lt;20,0.0001/$E$13*E5*$E$15*E7,0.01/$E$13*E5*$E$15*E7)/VLOOKUP(C13,'Currency pair'!A1:B14,2)</f>
        <v>40.42784791447894</v>
      </c>
      <c r="F17" s="2"/>
      <c r="G17" s="2"/>
      <c r="H17" s="2"/>
      <c r="I17" s="2"/>
    </row>
    <row r="18" spans="1:9" ht="12" customHeight="1">
      <c r="A18" s="1"/>
      <c r="B18" s="2"/>
      <c r="C18" s="2"/>
      <c r="D18" s="2"/>
      <c r="E18" s="2"/>
      <c r="F18" s="2"/>
      <c r="G18" s="2"/>
      <c r="H18" s="2"/>
      <c r="I18" s="2"/>
    </row>
    <row r="19" spans="1:9" ht="26.25">
      <c r="A19" s="1" t="s">
        <v>80</v>
      </c>
      <c r="B19" s="2"/>
      <c r="C19" s="2"/>
      <c r="D19" s="2"/>
      <c r="E19" s="7">
        <f>IF($E$13&lt;20,0.0001/$E$13*E5*$E$15*E9,0.01/$E$13*E5*$E$15*E9)/VLOOKUP(C13,'Currency pair'!A1:B14,2)</f>
        <v>22.235316352963416</v>
      </c>
      <c r="F19" s="2"/>
      <c r="G19" s="2"/>
      <c r="H19" s="2"/>
      <c r="I19" s="2"/>
    </row>
    <row r="20" ht="12" customHeight="1"/>
    <row r="21" spans="1:6" ht="24.75" customHeight="1">
      <c r="A21" s="1" t="s">
        <v>81</v>
      </c>
      <c r="E21" s="9">
        <f>E19/E11</f>
        <v>0.022235316352963417</v>
      </c>
      <c r="F21" s="21">
        <f>IF(E21&gt;=5%,"Are you sure about this?","")</f>
      </c>
    </row>
  </sheetData>
  <sheetProtection sheet="1" objects="1" scenarios="1"/>
  <mergeCells count="1">
    <mergeCell ref="A1:E1"/>
  </mergeCells>
  <conditionalFormatting sqref="E21">
    <cfRule type="cellIs" priority="1" dxfId="3" operator="greaterThan">
      <formula>0.165</formula>
    </cfRule>
    <cfRule type="cellIs" priority="2" dxfId="4" operator="greaterThan">
      <formula>0.165</formula>
    </cfRule>
    <cfRule type="cellIs" priority="3" dxfId="0" operator="greaterThan">
      <formula>0.05</formula>
    </cfRule>
    <cfRule type="cellIs" priority="4" dxfId="5" operator="greaterThan">
      <formula>0.05</formula>
    </cfRule>
  </conditionalFormatting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5" sqref="B15"/>
    </sheetView>
  </sheetViews>
  <sheetFormatPr defaultColWidth="11.421875" defaultRowHeight="15"/>
  <sheetData>
    <row r="1" spans="1:2" ht="15">
      <c r="A1" t="s">
        <v>66</v>
      </c>
      <c r="B1">
        <f>Currencies!$C$6</f>
        <v>0.987</v>
      </c>
    </row>
    <row r="2" spans="1:2" ht="15">
      <c r="A2" t="s">
        <v>67</v>
      </c>
      <c r="B2">
        <f>Currencies!$C$6</f>
        <v>0.987</v>
      </c>
    </row>
    <row r="3" spans="1:2" ht="15">
      <c r="A3" t="s">
        <v>65</v>
      </c>
      <c r="B3">
        <f>Currencies!$C$6</f>
        <v>0.987</v>
      </c>
    </row>
    <row r="4" spans="1:2" ht="15">
      <c r="A4" t="s">
        <v>4</v>
      </c>
      <c r="B4">
        <f>Currencies!$C$6</f>
        <v>0.987</v>
      </c>
    </row>
    <row r="5" spans="1:2" ht="15">
      <c r="A5" t="s">
        <v>68</v>
      </c>
      <c r="B5">
        <f>Currencies!C40</f>
        <v>0.926</v>
      </c>
    </row>
    <row r="6" spans="1:2" ht="15">
      <c r="A6" t="s">
        <v>69</v>
      </c>
      <c r="B6">
        <f>Currencies!$C$17</f>
        <v>0.715</v>
      </c>
    </row>
    <row r="7" spans="1:2" ht="15">
      <c r="A7" t="s">
        <v>70</v>
      </c>
      <c r="B7">
        <f>Currencies!$C$17</f>
        <v>0.715</v>
      </c>
    </row>
    <row r="8" spans="1:2" ht="15">
      <c r="A8" t="s">
        <v>3</v>
      </c>
      <c r="B8">
        <f>Currencies!$C$17</f>
        <v>0.715</v>
      </c>
    </row>
    <row r="9" spans="1:2" ht="15">
      <c r="A9" t="s">
        <v>71</v>
      </c>
      <c r="B9">
        <f>Currencies!$C$17</f>
        <v>0.715</v>
      </c>
    </row>
    <row r="10" spans="1:2" ht="15">
      <c r="A10" t="s">
        <v>1</v>
      </c>
      <c r="B10">
        <f>Currencies!$C$17</f>
        <v>0.715</v>
      </c>
    </row>
    <row r="11" spans="1:2" ht="15">
      <c r="A11" t="s">
        <v>2</v>
      </c>
      <c r="B11">
        <f>Currencies!C10</f>
        <v>0.615</v>
      </c>
    </row>
    <row r="12" spans="1:2" ht="15">
      <c r="A12" t="s">
        <v>64</v>
      </c>
      <c r="B12">
        <v>1</v>
      </c>
    </row>
    <row r="13" spans="1:2" ht="15">
      <c r="A13" t="s">
        <v>62</v>
      </c>
      <c r="B13">
        <v>1</v>
      </c>
    </row>
    <row r="14" spans="1:2" ht="15">
      <c r="A14" t="s">
        <v>63</v>
      </c>
      <c r="B14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A11" sqref="A11"/>
    </sheetView>
  </sheetViews>
  <sheetFormatPr defaultColWidth="11.421875" defaultRowHeight="15"/>
  <cols>
    <col min="1" max="1" width="30.57421875" style="0" customWidth="1"/>
    <col min="2" max="3" width="12.8515625" style="0" customWidth="1"/>
    <col min="4" max="5" width="13.00390625" style="0" customWidth="1"/>
    <col min="6" max="6" width="9.140625" style="0" customWidth="1"/>
    <col min="7" max="9" width="10.140625" style="0" customWidth="1"/>
  </cols>
  <sheetData>
    <row r="1" spans="1:5" ht="20.25">
      <c r="A1" s="28" t="s">
        <v>5</v>
      </c>
      <c r="B1" s="29"/>
      <c r="C1" s="29"/>
      <c r="D1" s="29"/>
      <c r="E1" s="29"/>
    </row>
    <row r="2" spans="1:5" ht="15">
      <c r="A2" s="30" t="s">
        <v>6</v>
      </c>
      <c r="B2" s="31"/>
      <c r="C2" s="32"/>
      <c r="D2" s="24"/>
      <c r="E2" s="24"/>
    </row>
    <row r="3" spans="1:5" ht="15">
      <c r="A3" s="11"/>
      <c r="B3" s="12"/>
      <c r="C3" s="12"/>
      <c r="D3" s="12"/>
      <c r="E3" s="12"/>
    </row>
    <row r="4" spans="1:5" ht="17.25">
      <c r="A4" s="13" t="s">
        <v>7</v>
      </c>
      <c r="B4" s="14" t="s">
        <v>8</v>
      </c>
      <c r="C4" s="14" t="s">
        <v>9</v>
      </c>
      <c r="D4" s="24"/>
      <c r="E4" s="24"/>
    </row>
    <row r="5" spans="1:9" ht="15">
      <c r="A5" s="10" t="s">
        <v>10</v>
      </c>
      <c r="B5" s="24">
        <v>0.24802</v>
      </c>
      <c r="C5" s="24">
        <v>4.032</v>
      </c>
      <c r="D5" s="24"/>
      <c r="E5" s="24"/>
      <c r="F5" s="24"/>
      <c r="G5" s="24"/>
      <c r="H5" s="24"/>
      <c r="I5" s="24"/>
    </row>
    <row r="6" spans="1:9" ht="15">
      <c r="A6" s="10" t="s">
        <v>11</v>
      </c>
      <c r="B6" s="24">
        <v>1.0134</v>
      </c>
      <c r="C6" s="24">
        <v>0.987</v>
      </c>
      <c r="D6" s="24"/>
      <c r="E6" s="24"/>
      <c r="F6" s="24"/>
      <c r="G6" s="24"/>
      <c r="H6" s="24"/>
      <c r="I6" s="24"/>
    </row>
    <row r="7" spans="1:9" ht="15">
      <c r="A7" s="10" t="s">
        <v>12</v>
      </c>
      <c r="B7" s="24">
        <v>2.6484</v>
      </c>
      <c r="C7" s="24">
        <v>0.378</v>
      </c>
      <c r="D7" s="24"/>
      <c r="E7" s="24"/>
      <c r="F7" s="24"/>
      <c r="G7" s="24"/>
      <c r="H7" s="24"/>
      <c r="I7" s="24"/>
    </row>
    <row r="8" spans="1:9" ht="15">
      <c r="A8" s="10" t="s">
        <v>13</v>
      </c>
      <c r="B8" s="24">
        <v>0.14245</v>
      </c>
      <c r="C8" s="24">
        <v>7.02</v>
      </c>
      <c r="D8" s="24"/>
      <c r="E8" s="24"/>
      <c r="F8" s="24"/>
      <c r="G8" s="24"/>
      <c r="H8" s="24"/>
      <c r="I8" s="24"/>
    </row>
    <row r="9" spans="1:9" ht="15">
      <c r="A9" s="10" t="s">
        <v>14</v>
      </c>
      <c r="B9" s="24">
        <v>0.60489</v>
      </c>
      <c r="C9" s="24">
        <v>1.653</v>
      </c>
      <c r="D9" s="24"/>
      <c r="E9" s="24"/>
      <c r="F9" s="24"/>
      <c r="G9" s="24"/>
      <c r="H9" s="24"/>
      <c r="I9" s="24"/>
    </row>
    <row r="10" spans="1:9" ht="15">
      <c r="A10" s="10" t="s">
        <v>15</v>
      </c>
      <c r="B10" s="24">
        <v>1.626</v>
      </c>
      <c r="C10" s="24">
        <v>0.615</v>
      </c>
      <c r="D10" s="24"/>
      <c r="E10" s="24"/>
      <c r="F10" s="24"/>
      <c r="G10" s="24"/>
      <c r="H10" s="24"/>
      <c r="I10" s="24"/>
    </row>
    <row r="11" spans="1:9" ht="15">
      <c r="A11" s="10" t="s">
        <v>16</v>
      </c>
      <c r="B11" s="24">
        <v>1.0277</v>
      </c>
      <c r="C11" s="24">
        <v>0.973</v>
      </c>
      <c r="D11" s="24"/>
      <c r="E11" s="24"/>
      <c r="F11" s="24"/>
      <c r="G11" s="24"/>
      <c r="H11" s="24"/>
      <c r="I11" s="24"/>
    </row>
    <row r="12" spans="1:9" ht="15">
      <c r="A12" s="10" t="s">
        <v>17</v>
      </c>
      <c r="B12" s="24">
        <v>0.00211</v>
      </c>
      <c r="C12" s="24">
        <v>473.5</v>
      </c>
      <c r="D12" s="24"/>
      <c r="E12" s="24"/>
      <c r="F12" s="24"/>
      <c r="G12" s="24"/>
      <c r="H12" s="24"/>
      <c r="I12" s="24"/>
    </row>
    <row r="13" spans="1:9" ht="15">
      <c r="A13" s="10" t="s">
        <v>18</v>
      </c>
      <c r="B13" s="24">
        <v>0.15208</v>
      </c>
      <c r="C13" s="24">
        <v>6.575</v>
      </c>
      <c r="D13" s="24"/>
      <c r="E13" s="24"/>
      <c r="F13" s="24"/>
      <c r="G13" s="24"/>
      <c r="H13" s="24"/>
      <c r="I13" s="24"/>
    </row>
    <row r="14" spans="1:9" ht="15">
      <c r="A14" s="10" t="s">
        <v>19</v>
      </c>
      <c r="B14" s="24">
        <v>0.00053</v>
      </c>
      <c r="C14" s="24">
        <v>1905</v>
      </c>
      <c r="D14" s="24"/>
      <c r="E14" s="24"/>
      <c r="F14" s="24"/>
      <c r="G14" s="24"/>
      <c r="H14" s="24"/>
      <c r="I14" s="24"/>
    </row>
    <row r="15" spans="1:9" ht="15">
      <c r="A15" s="10" t="s">
        <v>20</v>
      </c>
      <c r="B15" s="24">
        <v>0.0575</v>
      </c>
      <c r="C15" s="24">
        <v>17.391</v>
      </c>
      <c r="D15" s="24"/>
      <c r="E15" s="24"/>
      <c r="F15" s="24"/>
      <c r="G15" s="24"/>
      <c r="H15" s="24"/>
      <c r="I15" s="24"/>
    </row>
    <row r="16" spans="1:9" ht="15">
      <c r="A16" s="10" t="s">
        <v>21</v>
      </c>
      <c r="B16" s="24">
        <v>0.18753</v>
      </c>
      <c r="C16" s="24">
        <v>5.333</v>
      </c>
      <c r="D16" s="24"/>
      <c r="E16" s="24"/>
      <c r="F16" s="24"/>
      <c r="G16" s="24"/>
      <c r="H16" s="24"/>
      <c r="I16" s="24"/>
    </row>
    <row r="17" spans="1:9" ht="15">
      <c r="A17" s="10" t="s">
        <v>22</v>
      </c>
      <c r="B17" s="24">
        <v>1.398</v>
      </c>
      <c r="C17" s="24">
        <v>0.715</v>
      </c>
      <c r="D17" s="24"/>
      <c r="E17" s="24"/>
      <c r="F17" s="24"/>
      <c r="G17" s="24"/>
      <c r="H17" s="24"/>
      <c r="I17" s="24"/>
    </row>
    <row r="18" spans="1:9" ht="15">
      <c r="A18" s="10" t="s">
        <v>23</v>
      </c>
      <c r="B18" s="24">
        <v>0.16936</v>
      </c>
      <c r="C18" s="24">
        <v>5.905</v>
      </c>
      <c r="D18" s="24"/>
      <c r="E18" s="24"/>
      <c r="F18" s="24"/>
      <c r="G18" s="24"/>
      <c r="H18" s="24"/>
      <c r="I18" s="24"/>
    </row>
    <row r="19" spans="1:9" ht="15">
      <c r="A19" s="10" t="s">
        <v>24</v>
      </c>
      <c r="B19" s="24">
        <v>0.12841</v>
      </c>
      <c r="C19" s="24">
        <v>7.787</v>
      </c>
      <c r="D19" s="24"/>
      <c r="E19" s="24"/>
      <c r="F19" s="24"/>
      <c r="G19" s="24"/>
      <c r="H19" s="24"/>
      <c r="I19" s="24"/>
    </row>
    <row r="20" spans="1:9" ht="15">
      <c r="A20" s="10" t="s">
        <v>25</v>
      </c>
      <c r="B20" s="24">
        <v>0.00514</v>
      </c>
      <c r="C20" s="24">
        <v>194.5</v>
      </c>
      <c r="D20" s="24"/>
      <c r="E20" s="24"/>
      <c r="F20" s="24"/>
      <c r="G20" s="24"/>
      <c r="H20" s="24"/>
      <c r="I20" s="24"/>
    </row>
    <row r="21" spans="1:9" ht="15">
      <c r="A21" s="10" t="s">
        <v>26</v>
      </c>
      <c r="B21" s="24">
        <v>0.02226</v>
      </c>
      <c r="C21" s="24">
        <v>44.92</v>
      </c>
      <c r="D21" s="24"/>
      <c r="E21" s="24"/>
      <c r="F21" s="24"/>
      <c r="G21" s="24"/>
      <c r="H21" s="24"/>
      <c r="I21" s="24"/>
    </row>
    <row r="22" spans="1:9" ht="15">
      <c r="A22" s="10" t="s">
        <v>27</v>
      </c>
      <c r="B22" s="24">
        <v>0.00011</v>
      </c>
      <c r="C22" s="24">
        <v>8790</v>
      </c>
      <c r="D22" s="24"/>
      <c r="E22" s="24"/>
      <c r="F22" s="24"/>
      <c r="G22" s="24"/>
      <c r="H22" s="24"/>
      <c r="I22" s="24"/>
    </row>
    <row r="23" spans="1:9" ht="15">
      <c r="A23" s="10" t="s">
        <v>28</v>
      </c>
      <c r="B23" s="24">
        <v>0.01215</v>
      </c>
      <c r="C23" s="24">
        <v>82.34</v>
      </c>
      <c r="D23" s="24"/>
      <c r="E23" s="24"/>
      <c r="F23" s="24"/>
      <c r="G23" s="24"/>
      <c r="H23" s="24"/>
      <c r="I23" s="24"/>
    </row>
    <row r="24" spans="1:9" ht="15">
      <c r="A24" s="10" t="s">
        <v>29</v>
      </c>
      <c r="B24" s="24">
        <v>1.4102</v>
      </c>
      <c r="C24" s="24">
        <v>0.709</v>
      </c>
      <c r="D24" s="24"/>
      <c r="E24" s="24"/>
      <c r="F24" s="24"/>
      <c r="G24" s="24"/>
      <c r="H24" s="24"/>
      <c r="I24" s="24"/>
    </row>
    <row r="25" spans="1:9" ht="15">
      <c r="A25" s="10" t="s">
        <v>30</v>
      </c>
      <c r="B25" s="24">
        <v>0.01204</v>
      </c>
      <c r="C25" s="24">
        <v>83.09</v>
      </c>
      <c r="D25" s="24"/>
      <c r="E25" s="24"/>
      <c r="F25" s="24"/>
      <c r="G25" s="24"/>
      <c r="H25" s="24"/>
      <c r="I25" s="24"/>
    </row>
    <row r="26" spans="1:9" ht="15">
      <c r="A26" s="10" t="s">
        <v>31</v>
      </c>
      <c r="B26" s="24">
        <v>0.0009</v>
      </c>
      <c r="C26" s="24">
        <v>1117</v>
      </c>
      <c r="D26" s="24"/>
      <c r="E26" s="24"/>
      <c r="F26" s="24"/>
      <c r="G26" s="24"/>
      <c r="H26" s="24"/>
      <c r="I26" s="24"/>
    </row>
    <row r="27" spans="1:9" ht="15">
      <c r="A27" s="10" t="s">
        <v>32</v>
      </c>
      <c r="B27" s="24">
        <v>3.5916</v>
      </c>
      <c r="C27" s="24">
        <v>0.278</v>
      </c>
      <c r="D27" s="24"/>
      <c r="E27" s="24"/>
      <c r="F27" s="24"/>
      <c r="G27" s="24"/>
      <c r="H27" s="24"/>
      <c r="I27" s="24"/>
    </row>
    <row r="28" spans="1:9" ht="15">
      <c r="A28" s="10" t="s">
        <v>33</v>
      </c>
      <c r="B28" s="24">
        <v>0.1242</v>
      </c>
      <c r="C28" s="24">
        <v>8.052</v>
      </c>
      <c r="D28" s="24"/>
      <c r="E28" s="24"/>
      <c r="F28" s="24"/>
      <c r="G28" s="24"/>
      <c r="H28" s="24"/>
      <c r="I28" s="24"/>
    </row>
    <row r="29" spans="1:9" ht="15">
      <c r="A29" s="10" t="s">
        <v>34</v>
      </c>
      <c r="B29" s="24">
        <v>0.33003</v>
      </c>
      <c r="C29" s="24">
        <v>3.03</v>
      </c>
      <c r="D29" s="24"/>
      <c r="E29" s="24"/>
      <c r="F29" s="24"/>
      <c r="G29" s="24"/>
      <c r="H29" s="24"/>
      <c r="I29" s="24"/>
    </row>
    <row r="30" spans="1:9" ht="15">
      <c r="A30" s="10" t="s">
        <v>35</v>
      </c>
      <c r="B30" s="24">
        <v>0.08331</v>
      </c>
      <c r="C30" s="24">
        <v>12.003</v>
      </c>
      <c r="D30" s="24"/>
      <c r="E30" s="24"/>
      <c r="F30" s="24"/>
      <c r="G30" s="24"/>
      <c r="H30" s="24"/>
      <c r="I30" s="24"/>
    </row>
    <row r="31" spans="1:9" ht="15">
      <c r="A31" s="10" t="s">
        <v>36</v>
      </c>
      <c r="B31" s="24">
        <v>0.17949</v>
      </c>
      <c r="C31" s="24">
        <v>5.572</v>
      </c>
      <c r="D31" s="24"/>
      <c r="E31" s="24"/>
      <c r="F31" s="24"/>
      <c r="G31" s="24"/>
      <c r="H31" s="24"/>
      <c r="I31" s="24"/>
    </row>
    <row r="32" spans="1:9" ht="15">
      <c r="A32" s="10" t="s">
        <v>37</v>
      </c>
      <c r="B32" s="24">
        <v>2.5981</v>
      </c>
      <c r="C32" s="24">
        <v>0.385</v>
      </c>
      <c r="D32" s="24"/>
      <c r="E32" s="24"/>
      <c r="F32" s="24"/>
      <c r="G32" s="24"/>
      <c r="H32" s="24"/>
      <c r="I32" s="24"/>
    </row>
    <row r="33" spans="1:9" ht="15">
      <c r="A33" s="10" t="s">
        <v>38</v>
      </c>
      <c r="B33" s="24">
        <v>0.36023</v>
      </c>
      <c r="C33" s="24">
        <v>2.776</v>
      </c>
      <c r="D33" s="24"/>
      <c r="E33" s="24"/>
      <c r="F33" s="24"/>
      <c r="G33" s="24"/>
      <c r="H33" s="24"/>
      <c r="I33" s="24"/>
    </row>
    <row r="34" spans="1:9" ht="15">
      <c r="A34" s="10" t="s">
        <v>39</v>
      </c>
      <c r="B34" s="24">
        <v>0.02307</v>
      </c>
      <c r="C34" s="24">
        <v>43.34</v>
      </c>
      <c r="D34" s="24"/>
      <c r="E34" s="24"/>
      <c r="F34" s="24"/>
      <c r="G34" s="24"/>
      <c r="H34" s="24"/>
      <c r="I34" s="24"/>
    </row>
    <row r="35" spans="1:9" ht="15">
      <c r="A35" s="10" t="s">
        <v>40</v>
      </c>
      <c r="B35" s="24">
        <v>0.01163</v>
      </c>
      <c r="C35" s="24">
        <v>86.02</v>
      </c>
      <c r="D35" s="24"/>
      <c r="E35" s="24"/>
      <c r="F35" s="24"/>
      <c r="G35" s="24"/>
      <c r="H35" s="24"/>
      <c r="I35" s="24"/>
    </row>
    <row r="36" spans="1:9" ht="15">
      <c r="A36" s="10" t="s">
        <v>41</v>
      </c>
      <c r="B36" s="24">
        <v>0.26662</v>
      </c>
      <c r="C36" s="24">
        <v>3.751</v>
      </c>
      <c r="D36" s="24"/>
      <c r="E36" s="24"/>
      <c r="F36" s="24"/>
      <c r="G36" s="24"/>
      <c r="H36" s="24"/>
      <c r="I36" s="24"/>
    </row>
    <row r="37" spans="1:9" ht="15">
      <c r="A37" s="10" t="s">
        <v>42</v>
      </c>
      <c r="B37" s="24">
        <v>0.78908</v>
      </c>
      <c r="C37" s="24">
        <v>1.267</v>
      </c>
      <c r="D37" s="24"/>
      <c r="E37" s="24"/>
      <c r="F37" s="24"/>
      <c r="G37" s="24"/>
      <c r="H37" s="24"/>
      <c r="I37" s="24"/>
    </row>
    <row r="38" spans="1:9" ht="15">
      <c r="A38" s="10" t="s">
        <v>43</v>
      </c>
      <c r="B38" s="24">
        <v>0.14544</v>
      </c>
      <c r="C38" s="24">
        <v>6.876</v>
      </c>
      <c r="D38" s="24"/>
      <c r="E38" s="24"/>
      <c r="F38" s="24"/>
      <c r="G38" s="24"/>
      <c r="H38" s="24"/>
      <c r="I38" s="24"/>
    </row>
    <row r="39" spans="1:9" ht="15">
      <c r="A39" s="10" t="s">
        <v>44</v>
      </c>
      <c r="B39" s="24">
        <v>0.15746</v>
      </c>
      <c r="C39" s="24">
        <v>6.351</v>
      </c>
      <c r="D39" s="24"/>
      <c r="E39" s="24"/>
      <c r="F39" s="24"/>
      <c r="G39" s="24"/>
      <c r="H39" s="24"/>
      <c r="I39" s="24"/>
    </row>
    <row r="40" spans="1:9" ht="15">
      <c r="A40" s="10" t="s">
        <v>45</v>
      </c>
      <c r="B40" s="24">
        <v>1.0804</v>
      </c>
      <c r="C40" s="24">
        <v>0.926</v>
      </c>
      <c r="D40" s="24"/>
      <c r="E40" s="24"/>
      <c r="F40" s="24"/>
      <c r="G40" s="24"/>
      <c r="H40" s="24"/>
      <c r="I40" s="24"/>
    </row>
    <row r="41" spans="1:9" ht="15">
      <c r="A41" s="10" t="s">
        <v>46</v>
      </c>
      <c r="B41" s="24">
        <v>0.03402</v>
      </c>
      <c r="C41" s="24">
        <v>29.397</v>
      </c>
      <c r="D41" s="24"/>
      <c r="E41" s="24"/>
      <c r="F41" s="24"/>
      <c r="G41" s="24"/>
      <c r="H41" s="24"/>
      <c r="I41" s="24"/>
    </row>
    <row r="42" spans="1:9" ht="15">
      <c r="A42" s="10" t="s">
        <v>47</v>
      </c>
      <c r="B42" s="24">
        <v>0.03279</v>
      </c>
      <c r="C42" s="24">
        <v>30.5</v>
      </c>
      <c r="D42" s="24"/>
      <c r="E42" s="24"/>
      <c r="F42" s="24"/>
      <c r="G42" s="24"/>
      <c r="H42" s="24"/>
      <c r="I42" s="24"/>
    </row>
    <row r="43" spans="1:9" ht="15">
      <c r="A43" s="10" t="s">
        <v>48</v>
      </c>
      <c r="B43" s="24">
        <v>0.71434</v>
      </c>
      <c r="C43" s="24">
        <v>1.4</v>
      </c>
      <c r="D43" s="24"/>
      <c r="E43" s="24"/>
      <c r="F43" s="24"/>
      <c r="G43" s="24"/>
      <c r="H43" s="24"/>
      <c r="I43" s="24"/>
    </row>
    <row r="44" spans="1:9" ht="15">
      <c r="A44" s="10" t="s">
        <v>49</v>
      </c>
      <c r="B44" s="24">
        <v>0.27221</v>
      </c>
      <c r="C44" s="24">
        <v>3.674</v>
      </c>
      <c r="D44" s="24"/>
      <c r="E44" s="24"/>
      <c r="F44" s="24"/>
      <c r="G44" s="24"/>
      <c r="H44" s="24"/>
      <c r="I44" s="24"/>
    </row>
    <row r="45" spans="1:9" ht="15">
      <c r="A45" s="24" t="s">
        <v>50</v>
      </c>
      <c r="B45" s="24">
        <v>1</v>
      </c>
      <c r="C45" s="24">
        <v>1</v>
      </c>
      <c r="D45" s="24"/>
      <c r="E45" s="24"/>
      <c r="F45" s="24"/>
      <c r="G45" s="24"/>
      <c r="H45" s="24"/>
      <c r="I45" s="24"/>
    </row>
    <row r="46" spans="1:9" ht="15">
      <c r="A46" s="10" t="s">
        <v>51</v>
      </c>
      <c r="B46" s="24">
        <v>0.23262</v>
      </c>
      <c r="C46" s="24">
        <v>4.299</v>
      </c>
      <c r="D46" s="24"/>
      <c r="E46" s="24"/>
      <c r="F46" s="24"/>
      <c r="G46" s="24"/>
      <c r="H46" s="24"/>
      <c r="I46" s="24"/>
    </row>
    <row r="47" spans="1:5" ht="15">
      <c r="A47" s="24"/>
      <c r="B47" s="24"/>
      <c r="C47" s="24"/>
      <c r="D47" s="24"/>
      <c r="E47" s="24"/>
    </row>
    <row r="48" spans="1:5" ht="15">
      <c r="A48" s="33"/>
      <c r="B48" s="33"/>
      <c r="C48" s="33"/>
      <c r="D48" s="33"/>
      <c r="E48" s="33"/>
    </row>
    <row r="49" spans="1:5" ht="15.75" thickBot="1">
      <c r="A49" s="15"/>
      <c r="B49" s="16"/>
      <c r="C49" s="17"/>
      <c r="D49" s="17"/>
      <c r="E49" s="17"/>
    </row>
    <row r="50" spans="1:5" ht="15" customHeight="1">
      <c r="A50" s="18" t="s">
        <v>52</v>
      </c>
      <c r="B50" s="24"/>
      <c r="C50" s="34" t="s">
        <v>53</v>
      </c>
      <c r="D50" s="35"/>
      <c r="E50" s="36"/>
    </row>
    <row r="51" spans="1:5" ht="26.25" customHeight="1" thickBot="1">
      <c r="A51" s="19" t="s">
        <v>54</v>
      </c>
      <c r="B51" s="24"/>
      <c r="C51" s="37" t="s">
        <v>55</v>
      </c>
      <c r="D51" s="38"/>
      <c r="E51" s="39"/>
    </row>
    <row r="52" spans="1:5" ht="15">
      <c r="A52" s="26" t="s">
        <v>56</v>
      </c>
      <c r="B52" s="26"/>
      <c r="C52" s="26"/>
      <c r="D52" s="26"/>
      <c r="E52" s="26"/>
    </row>
    <row r="53" spans="1:5" ht="15">
      <c r="A53" s="26" t="s">
        <v>57</v>
      </c>
      <c r="B53" s="26"/>
      <c r="C53" s="26"/>
      <c r="D53" s="26"/>
      <c r="E53" s="26"/>
    </row>
    <row r="54" spans="1:5" ht="15">
      <c r="A54" s="26" t="s">
        <v>58</v>
      </c>
      <c r="B54" s="26"/>
      <c r="C54" s="26"/>
      <c r="D54" s="26"/>
      <c r="E54" s="26"/>
    </row>
    <row r="55" spans="1:5" ht="15">
      <c r="A55" s="26" t="s">
        <v>59</v>
      </c>
      <c r="B55" s="26"/>
      <c r="C55" s="26"/>
      <c r="D55" s="26"/>
      <c r="E55" s="26"/>
    </row>
    <row r="56" spans="1:5" ht="15">
      <c r="A56" s="26" t="s">
        <v>60</v>
      </c>
      <c r="B56" s="26"/>
      <c r="C56" s="26"/>
      <c r="D56" s="26"/>
      <c r="E56" s="26"/>
    </row>
    <row r="57" spans="1:5" ht="15">
      <c r="A57" s="27" t="s">
        <v>61</v>
      </c>
      <c r="B57" s="27"/>
      <c r="C57" s="27"/>
      <c r="D57" s="27"/>
      <c r="E57" s="27"/>
    </row>
  </sheetData>
  <mergeCells count="11">
    <mergeCell ref="A1:E1"/>
    <mergeCell ref="A2:C2"/>
    <mergeCell ref="A48:E48"/>
    <mergeCell ref="C50:E50"/>
    <mergeCell ref="C51:E51"/>
    <mergeCell ref="A53:E53"/>
    <mergeCell ref="A54:E54"/>
    <mergeCell ref="A55:E55"/>
    <mergeCell ref="A56:E56"/>
    <mergeCell ref="A57:E57"/>
    <mergeCell ref="A52:E5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rotta</cp:lastModifiedBy>
  <dcterms:created xsi:type="dcterms:W3CDTF">2011-01-20T15:45:52Z</dcterms:created>
  <dcterms:modified xsi:type="dcterms:W3CDTF">2011-03-06T16:57:26Z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